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UGEJU\Downloads\Nouveau dossier (2)\"/>
    </mc:Choice>
  </mc:AlternateContent>
  <bookViews>
    <workbookView xWindow="0" yWindow="0" windowWidth="28800" windowHeight="12000" tabRatio="393"/>
  </bookViews>
  <sheets>
    <sheet name="DGF 2019" sheetId="1" r:id="rId1"/>
    <sheet name="MAsses" sheetId="2" state="hidden" r:id="rId2"/>
  </sheets>
  <externalReferences>
    <externalReference r:id="rId3"/>
  </externalReferences>
  <definedNames>
    <definedName name="_xlnm._FilterDatabase" localSheetId="0" hidden="1">'DGF 2019'!$B$2:$H$105</definedName>
    <definedName name="Départements">#REF!</definedName>
    <definedName name="_xlnm.Print_Titles" localSheetId="0">'DGF 2019'!$1:$2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D13" i="2" l="1"/>
  <c r="D16" i="2"/>
  <c r="E49" i="2"/>
  <c r="E50" i="2"/>
  <c r="E43" i="2"/>
  <c r="E37" i="2"/>
  <c r="E38" i="2"/>
  <c r="E31" i="2"/>
  <c r="C13" i="2"/>
  <c r="D47" i="2"/>
  <c r="D46" i="2"/>
  <c r="D44" i="2"/>
  <c r="D45" i="2" s="1"/>
  <c r="E45" i="2" s="1"/>
  <c r="D35" i="2"/>
  <c r="D34" i="2"/>
  <c r="D32" i="2"/>
  <c r="D33" i="2" s="1"/>
  <c r="E33" i="2" s="1"/>
  <c r="E26" i="2"/>
  <c r="E25" i="2"/>
  <c r="E22" i="2"/>
  <c r="E21" i="2"/>
  <c r="E19" i="2"/>
  <c r="E16" i="2"/>
  <c r="E12" i="2"/>
  <c r="E11" i="2"/>
  <c r="E10" i="2"/>
  <c r="C9" i="2"/>
  <c r="E44" i="2"/>
  <c r="E32" i="2"/>
  <c r="C14" i="2"/>
  <c r="D9" i="2" s="1"/>
  <c r="D51" i="2"/>
  <c r="E51" i="2"/>
  <c r="D39" i="2"/>
  <c r="E39" i="2"/>
  <c r="D55" i="2"/>
  <c r="E55" i="2" s="1"/>
  <c r="D14" i="2" l="1"/>
  <c r="E9" i="2"/>
  <c r="G14" i="2"/>
  <c r="C20" i="2"/>
  <c r="C27" i="2" s="1"/>
  <c r="D48" i="2"/>
  <c r="D52" i="2" s="1"/>
  <c r="D36" i="2"/>
  <c r="D40" i="2" s="1"/>
  <c r="E40" i="2" s="1"/>
  <c r="E14" i="2" l="1"/>
  <c r="D20" i="2"/>
  <c r="E48" i="2"/>
  <c r="E36" i="2"/>
  <c r="E52" i="2"/>
  <c r="D54" i="2"/>
  <c r="D27" i="2" l="1"/>
  <c r="E20" i="2"/>
  <c r="D56" i="2"/>
  <c r="E56" i="2" s="1"/>
  <c r="E54" i="2"/>
</calcChain>
</file>

<file path=xl/sharedStrings.xml><?xml version="1.0" encoding="utf-8"?>
<sst xmlns="http://schemas.openxmlformats.org/spreadsheetml/2006/main" count="261" uniqueCount="254">
  <si>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</si>
  <si>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</si>
  <si>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</si>
  <si>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</si>
  <si>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</si>
  <si>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</si>
  <si>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</si>
  <si>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</si>
  <si>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</si>
  <si>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</si>
  <si>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</si>
  <si>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</si>
  <si>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</si>
  <si>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</si>
  <si>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</si>
  <si>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</si>
  <si>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</si>
  <si>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</si>
  <si>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</si>
  <si>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</si>
  <si>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</si>
  <si>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</si>
  <si>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</si>
  <si>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</si>
  <si>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</si>
  <si>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</si>
  <si>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</si>
  <si>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</si>
  <si>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</si>
  <si>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</si>
  <si>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</si>
  <si>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</si>
  <si>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</si>
  <si>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</si>
  <si>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</si>
  <si>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</si>
  <si>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</si>
  <si>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</si>
  <si>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</si>
  <si>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</si>
  <si>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</si>
  <si>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</si>
  <si>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</si>
  <si>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</si>
  <si>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</si>
  <si>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</si>
  <si>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</si>
  <si>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</si>
  <si>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</si>
  <si>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</si>
  <si>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</si>
  <si>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</si>
  <si>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</si>
  <si>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</si>
  <si>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</si>
  <si>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</si>
  <si>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</si>
  <si>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</si>
  <si>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</si>
  <si>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</si>
  <si>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</si>
  <si>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</si>
  <si>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</si>
  <si>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</si>
  <si>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</si>
  <si>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</si>
  <si>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</si>
  <si>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</si>
  <si>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</si>
  <si>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</si>
  <si>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</si>
  <si>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</si>
  <si>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</si>
  <si>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</si>
  <si>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</si>
  <si>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</si>
  <si>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</si>
  <si>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</si>
  <si>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</si>
  <si>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</si>
  <si>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</si>
  <si>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</si>
  <si>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</si>
  <si>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</si>
  <si>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</si>
  <si>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</si>
  <si>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</si>
  <si>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</si>
  <si>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</si>
  <si>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</si>
  <si>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</si>
  <si>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</si>
  <si>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</si>
  <si>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</si>
  <si>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</si>
  <si>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</si>
  <si>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</si>
  <si>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</si>
  <si>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</si>
  <si>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</si>
  <si>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</si>
  <si>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</si>
  <si>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</si>
  <si>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</si>
  <si>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</si>
  <si>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</si>
  <si>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</si>
  <si>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</si>
  <si>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</si>
  <si>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</si>
  <si>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</si>
  <si>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</si>
  <si>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</si>
  <si>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</si>
  <si>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</si>
  <si>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</si>
  <si>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</si>
  <si>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</si>
  <si>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</si>
  <si>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</si>
  <si>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</si>
  <si>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</si>
  <si>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</si>
  <si>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</si>
  <si>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</si>
  <si>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</si>
  <si>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</si>
  <si>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</si>
  <si>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</si>
  <si>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</si>
  <si>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</si>
  <si>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</si>
  <si>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67</t>
  </si>
  <si>
    <t>BAS-RHIN</t>
  </si>
  <si>
    <t>68</t>
  </si>
  <si>
    <t>HAUT-RHIN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</si>
  <si>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</si>
  <si>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</si>
  <si>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</si>
  <si>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</si>
  <si>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</si>
  <si>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</si>
  <si>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</si>
  <si>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</si>
  <si>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</si>
  <si>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</si>
  <si>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</si>
  <si>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</si>
  <si>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</si>
  <si>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</si>
  <si>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</si>
  <si>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</si>
  <si>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</si>
  <si>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</si>
  <si>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</si>
  <si>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</si>
  <si>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</si>
  <si>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</si>
  <si>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</si>
  <si>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</si>
  <si>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</si>
  <si>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</si>
  <si>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</si>
  <si>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</si>
  <si>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</si>
  <si>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</si>
  <si>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</si>
  <si>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</si>
  <si>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</si>
  <si>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</si>
  <si>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</si>
  <si>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</si>
  <si>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</si>
  <si>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</si>
  <si>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</si>
  <si>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</si>
  <si>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</si>
  <si>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</si>
  <si>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</si>
  <si>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</si>
  <si>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</si>
  <si>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</si>
  <si>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</si>
  <si>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</si>
  <si>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</si>
  <si>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</si>
  <si>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</si>
  <si>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</si>
  <si>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</si>
  <si>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</si>
  <si>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</si>
  <si>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</si>
  <si>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</si>
  <si>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</si>
  <si>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</si>
  <si>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</si>
  <si>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</si>
  <si>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</si>
  <si>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</si>
  <si>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</si>
  <si>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</si>
  <si>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</si>
  <si>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</si>
  <si>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</si>
  <si>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</si>
  <si>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</si>
  <si>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</si>
  <si>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</si>
  <si>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</si>
  <si>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</si>
  <si>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</si>
  <si>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</si>
  <si>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</si>
  <si>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</si>
  <si>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</si>
  <si>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</si>
  <si>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</si>
  <si>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</si>
  <si>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</si>
  <si>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</si>
  <si>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</si>
  <si>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</si>
  <si>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</si>
  <si>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</si>
  <si>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</si>
  <si>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</si>
  <si>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</si>
  <si>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</si>
  <si>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</si>
  <si>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</si>
  <si>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</si>
  <si>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</si>
  <si>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</si>
  <si>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</si>
  <si>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</si>
  <si>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</si>
  <si>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</si>
  <si>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</si>
  <si>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</si>
  <si>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</si>
  <si>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</si>
  <si>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</si>
  <si>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</si>
  <si>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</si>
  <si>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</si>
  <si>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</si>
  <si>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</si>
  <si>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20</t>
  </si>
  <si>
    <t>Dotation de compensation 2019</t>
  </si>
  <si>
    <t>n°</t>
  </si>
  <si>
    <t>Dotation forfaitaire 2019</t>
  </si>
  <si>
    <t>DGF totale 2019</t>
  </si>
  <si>
    <t>DFM 2019</t>
  </si>
  <si>
    <t>DPU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</si>
</sst>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10" fillId="0" borderId="1" applyNumberFormat="0"/>
    <xf numFmtId="170" fontId="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3" fontId="0" fillId="0" borderId="1" xfId="0" applyNumberFormat="1" applyBorder="1"/>
    <xf numFmtId="3" fontId="5" fillId="0" borderId="1" xfId="0" applyNumberFormat="1" applyFont="1" applyBorder="1"/>
    <xf numFmtId="0" fontId="3" fillId="4" borderId="1" xfId="0" applyFont="1" applyFill="1" applyBorder="1"/>
    <xf numFmtId="3" fontId="3" fillId="5" borderId="1" xfId="0" applyNumberFormat="1" applyFont="1" applyFill="1" applyBorder="1"/>
    <xf numFmtId="3" fontId="6" fillId="6" borderId="1" xfId="0" applyNumberFormat="1" applyFont="1" applyFill="1" applyBorder="1"/>
    <xf numFmtId="3" fontId="0" fillId="7" borderId="1" xfId="0" applyNumberFormat="1" applyFill="1" applyBorder="1"/>
    <xf numFmtId="3" fontId="6" fillId="8" borderId="1" xfId="0" applyNumberFormat="1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horizontal="right"/>
    </xf>
    <xf numFmtId="9" fontId="0" fillId="0" borderId="1" xfId="0" applyNumberFormat="1" applyBorder="1"/>
    <xf numFmtId="4" fontId="5" fillId="0" borderId="1" xfId="0" applyNumberFormat="1" applyFont="1" applyBorder="1"/>
    <xf numFmtId="165" fontId="5" fillId="0" borderId="1" xfId="0" applyNumberFormat="1" applyFont="1" applyBorder="1"/>
    <xf numFmtId="0" fontId="0" fillId="4" borderId="1" xfId="0" applyFill="1" applyBorder="1"/>
    <xf numFmtId="166" fontId="0" fillId="0" borderId="1" xfId="0" applyNumberFormat="1" applyBorder="1"/>
    <xf numFmtId="167" fontId="0" fillId="3" borderId="1" xfId="0" applyNumberFormat="1" applyFill="1" applyBorder="1"/>
    <xf numFmtId="4" fontId="0" fillId="6" borderId="1" xfId="0" applyNumberFormat="1" applyFill="1" applyBorder="1"/>
    <xf numFmtId="4" fontId="0" fillId="6" borderId="3" xfId="0" applyNumberFormat="1" applyFill="1" applyBorder="1"/>
    <xf numFmtId="3" fontId="5" fillId="0" borderId="3" xfId="0" applyNumberFormat="1" applyFont="1" applyBorder="1"/>
    <xf numFmtId="0" fontId="3" fillId="0" borderId="2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5" fillId="0" borderId="3" xfId="0" applyNumberFormat="1" applyFont="1" applyFill="1" applyBorder="1"/>
    <xf numFmtId="0" fontId="3" fillId="10" borderId="1" xfId="0" applyFont="1" applyFill="1" applyBorder="1"/>
    <xf numFmtId="3" fontId="3" fillId="0" borderId="2" xfId="0" applyNumberFormat="1" applyFont="1" applyBorder="1" applyAlignment="1">
      <alignment vertical="center"/>
    </xf>
    <xf numFmtId="3" fontId="0" fillId="3" borderId="2" xfId="0" applyNumberFormat="1" applyFill="1" applyBorder="1" applyAlignment="1"/>
    <xf numFmtId="0" fontId="6" fillId="10" borderId="1" xfId="0" applyFont="1" applyFill="1" applyBorder="1" applyAlignment="1">
      <alignment wrapText="1"/>
    </xf>
    <xf numFmtId="3" fontId="6" fillId="0" borderId="2" xfId="0" applyNumberFormat="1" applyFont="1" applyBorder="1" applyAlignment="1">
      <alignment vertical="center"/>
    </xf>
    <xf numFmtId="0" fontId="3" fillId="10" borderId="1" xfId="0" applyFont="1" applyFill="1" applyBorder="1" applyAlignment="1">
      <alignment horizontal="right" wrapText="1"/>
    </xf>
    <xf numFmtId="3" fontId="0" fillId="3" borderId="2" xfId="0" applyNumberFormat="1" applyFill="1" applyBorder="1" applyAlignment="1">
      <alignment vertical="center"/>
    </xf>
    <xf numFmtId="0" fontId="6" fillId="10" borderId="1" xfId="0" applyFont="1" applyFill="1" applyBorder="1" applyAlignment="1">
      <alignment horizontal="left"/>
    </xf>
    <xf numFmtId="3" fontId="6" fillId="0" borderId="2" xfId="0" applyNumberFormat="1" applyFont="1" applyBorder="1" applyAlignment="1"/>
    <xf numFmtId="0" fontId="3" fillId="10" borderId="1" xfId="0" applyFont="1" applyFill="1" applyBorder="1" applyAlignment="1">
      <alignment horizontal="right"/>
    </xf>
    <xf numFmtId="4" fontId="0" fillId="3" borderId="2" xfId="0" applyNumberFormat="1" applyFill="1" applyBorder="1" applyAlignment="1"/>
    <xf numFmtId="0" fontId="8" fillId="10" borderId="1" xfId="0" applyFont="1" applyFill="1" applyBorder="1" applyAlignment="1">
      <alignment horizontal="right"/>
    </xf>
    <xf numFmtId="4" fontId="6" fillId="0" borderId="2" xfId="0" applyNumberFormat="1" applyFont="1" applyBorder="1" applyAlignment="1"/>
    <xf numFmtId="4" fontId="6" fillId="11" borderId="2" xfId="0" applyNumberFormat="1" applyFont="1" applyFill="1" applyBorder="1" applyAlignment="1"/>
    <xf numFmtId="0" fontId="3" fillId="13" borderId="1" xfId="0" applyFont="1" applyFill="1" applyBorder="1"/>
    <xf numFmtId="169" fontId="0" fillId="0" borderId="2" xfId="0" applyNumberFormat="1" applyBorder="1" applyAlignment="1">
      <alignment vertical="center"/>
    </xf>
    <xf numFmtId="0" fontId="6" fillId="13" borderId="1" xfId="0" applyFont="1" applyFill="1" applyBorder="1"/>
    <xf numFmtId="0" fontId="3" fillId="13" borderId="1" xfId="0" applyFont="1" applyFill="1" applyBorder="1" applyAlignment="1">
      <alignment horizontal="right"/>
    </xf>
    <xf numFmtId="0" fontId="8" fillId="13" borderId="1" xfId="0" applyFont="1" applyFill="1" applyBorder="1" applyAlignment="1">
      <alignment horizontal="right"/>
    </xf>
    <xf numFmtId="3" fontId="6" fillId="14" borderId="2" xfId="0" applyNumberFormat="1" applyFont="1" applyFill="1" applyBorder="1" applyAlignment="1"/>
    <xf numFmtId="0" fontId="6" fillId="8" borderId="1" xfId="0" applyFont="1" applyFill="1" applyBorder="1" applyAlignment="1">
      <alignment horizontal="right"/>
    </xf>
    <xf numFmtId="3" fontId="3" fillId="8" borderId="2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8" fillId="9" borderId="2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  <xf numFmtId="0" fontId="0" fillId="10" borderId="1" xfId="0" applyFill="1" applyBorder="1"/>
    <xf numFmtId="10" fontId="5" fillId="0" borderId="1" xfId="0" applyNumberFormat="1" applyFont="1" applyBorder="1" applyAlignment="1">
      <alignment wrapText="1"/>
    </xf>
    <xf numFmtId="0" fontId="3" fillId="0" borderId="2" xfId="0" applyFont="1" applyFill="1" applyBorder="1"/>
    <xf numFmtId="0" fontId="6" fillId="0" borderId="2" xfId="0" applyFont="1" applyFill="1" applyBorder="1"/>
    <xf numFmtId="0" fontId="8" fillId="0" borderId="2" xfId="0" applyFont="1" applyFill="1" applyBorder="1" applyAlignment="1">
      <alignment horizontal="right"/>
    </xf>
    <xf numFmtId="10" fontId="5" fillId="0" borderId="1" xfId="0" applyNumberFormat="1" applyFont="1" applyBorder="1" applyAlignment="1">
      <alignment vertical="center"/>
    </xf>
    <xf numFmtId="3" fontId="3" fillId="8" borderId="1" xfId="0" applyNumberFormat="1" applyFont="1" applyFill="1" applyBorder="1"/>
    <xf numFmtId="10" fontId="5" fillId="0" borderId="3" xfId="0" applyNumberFormat="1" applyFont="1" applyBorder="1" applyAlignment="1">
      <alignment vertical="center"/>
    </xf>
    <xf numFmtId="3" fontId="0" fillId="0" borderId="0" xfId="0" applyNumberFormat="1"/>
    <xf numFmtId="0" fontId="0" fillId="0" borderId="1" xfId="0" applyBorder="1"/>
    <xf numFmtId="0" fontId="3" fillId="2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0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4" fillId="15" borderId="1" xfId="0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vertical="center"/>
    </xf>
    <xf numFmtId="0" fontId="6" fillId="16" borderId="1" xfId="0" applyFont="1" applyFill="1" applyBorder="1" applyAlignment="1">
      <alignment horizontal="center" vertical="center" wrapText="1"/>
    </xf>
    <xf numFmtId="4" fontId="6" fillId="17" borderId="1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8" fillId="12" borderId="2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8" fillId="9" borderId="2" xfId="0" applyNumberFormat="1" applyFont="1" applyFill="1" applyBorder="1" applyAlignment="1">
      <alignment horizontal="center" vertical="center"/>
    </xf>
    <xf numFmtId="3" fontId="8" fillId="9" borderId="4" xfId="0" applyNumberFormat="1" applyFont="1" applyFill="1" applyBorder="1" applyAlignment="1">
      <alignment horizontal="center" vertical="center"/>
    </xf>
    <xf numFmtId="3" fontId="8" fillId="9" borderId="3" xfId="0" applyNumberFormat="1" applyFont="1" applyFill="1" applyBorder="1" applyAlignment="1">
      <alignment horizontal="center" vertical="center"/>
    </xf>
  </cellXfs>
  <cellStyles count="16">
    <cellStyle name="Données de rapport Crystal" xfId="5"/>
    <cellStyle name="Milliers" xfId="1" builtinId="3"/>
    <cellStyle name="Milliers 2" xfId="2"/>
    <cellStyle name="Milliers 3" xfId="4"/>
    <cellStyle name="Milliers 4" xfId="6"/>
    <cellStyle name="Normal" xfId="0" builtinId="0"/>
    <cellStyle name="Normal 2" xfId="3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0"/>
  <tableStyles count="0" defaultTableStyle="TableStyleMedium9" defaultPivotStyle="PivotStyleLight16"/>
  <colors>
    <mruColors>
      <color rgb="FF00518E"/>
      <color rgb="FF5CA315"/>
      <color rgb="FF68B818"/>
      <color rgb="FF0065B0"/>
      <color rgb="FFCD6209"/>
      <color rgb="FFDD656E"/>
      <color rgb="FFCB6D6B"/>
      <color rgb="FF3BA0BB"/>
      <color rgb="FFF68222"/>
      <color rgb="FFFF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FONDFR/AppData/Local/Temp/r&#233;part/DPD/DPD%20DGF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es "/>
      <sheetName val="OM"/>
      <sheetName val="DFM-DPU métropole"/>
      <sheetName val="DOT DE BASE+forf (anc.version)"/>
      <sheetName val="DPU et DFM 2014 BO"/>
      <sheetName val="tx urba"/>
      <sheetName val="Revenu 2015"/>
      <sheetName val="VOID"/>
      <sheetName val="APL et logts TH"/>
      <sheetName val="pop DGF 6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105"/>
  <sheetViews>
    <sheetView showGridLines="0" tabSelected="1" zoomScale="80" zoomScaleNormal="80" workbookViewId="0">
      <selection activeCell="L9" sqref="L9"/>
    </sheetView>
  </sheetViews>
  <sheetFormatPr baseColWidth="10" defaultColWidth="9.140625" defaultRowHeight="12.75" x14ac:dyDescent="0.2"/>
  <cols>
    <col min="1" max="1" width="2.5703125" style="1" customWidth="1"/>
    <col min="2" max="2" width="5.85546875" style="1" customWidth="1"/>
    <col min="3" max="3" width="28.42578125" style="1" bestFit="1" customWidth="1"/>
    <col min="4" max="8" width="20.7109375" style="1" customWidth="1"/>
    <col min="9" max="16384" width="9.140625" style="1"/>
  </cols>
  <sheetData>
    <row r="1" spans="2:8" s="73" customFormat="1" ht="25.5" customHeight="1" x14ac:dyDescent="0.2">
      <c r="B1" s="68"/>
      <c r="C1" s="68"/>
      <c r="D1" s="75"/>
      <c r="E1" s="75"/>
      <c r="F1" s="75"/>
      <c r="G1" s="75"/>
      <c r="H1" s="75"/>
    </row>
    <row r="2" spans="2:8" s="71" customFormat="1" ht="77.25" customHeight="1" x14ac:dyDescent="0.2">
      <c r="B2" s="74" t="s">
        <v>249</v>
      </c>
      <c r="C2" s="74" t="s">
        <v>0</v>
      </c>
      <c r="D2" s="80" t="s">
        <v>250</v>
      </c>
      <c r="E2" s="81" t="s">
        <v>248</v>
      </c>
      <c r="F2" s="80" t="s">
        <v>252</v>
      </c>
      <c r="G2" s="80" t="s">
        <v>253</v>
      </c>
      <c r="H2" s="82" t="s">
        <v>251</v>
      </c>
    </row>
    <row r="3" spans="2:8" ht="15" customHeight="1" x14ac:dyDescent="0.2">
      <c r="B3" s="67" t="s">
        <v>1</v>
      </c>
      <c r="C3" s="67" t="s">
        <v>2</v>
      </c>
      <c r="D3" s="76">
        <v>30194025</v>
      </c>
      <c r="E3" s="77">
        <v>8967139</v>
      </c>
      <c r="F3" s="78">
        <v>13766454</v>
      </c>
      <c r="G3" s="78">
        <v>0</v>
      </c>
      <c r="H3" s="72">
        <v>52927618</v>
      </c>
    </row>
    <row r="4" spans="2:8" ht="15" customHeight="1" x14ac:dyDescent="0.2">
      <c r="B4" s="67" t="s">
        <v>3</v>
      </c>
      <c r="C4" s="67" t="s">
        <v>4</v>
      </c>
      <c r="D4" s="76">
        <v>47832718</v>
      </c>
      <c r="E4" s="77">
        <v>26655708</v>
      </c>
      <c r="F4" s="78">
        <v>14635007</v>
      </c>
      <c r="G4" s="78">
        <v>0</v>
      </c>
      <c r="H4" s="72">
        <v>89123433</v>
      </c>
    </row>
    <row r="5" spans="2:8" ht="15" customHeight="1" x14ac:dyDescent="0.2">
      <c r="B5" s="67" t="s">
        <v>5</v>
      </c>
      <c r="C5" s="67" t="s">
        <v>6</v>
      </c>
      <c r="D5" s="76">
        <v>32656387</v>
      </c>
      <c r="E5" s="77">
        <v>6900086</v>
      </c>
      <c r="F5" s="78">
        <v>12195911</v>
      </c>
      <c r="G5" s="78">
        <v>0</v>
      </c>
      <c r="H5" s="72">
        <v>51752384</v>
      </c>
    </row>
    <row r="6" spans="2:8" ht="15" customHeight="1" x14ac:dyDescent="0.2">
      <c r="B6" s="67" t="s">
        <v>7</v>
      </c>
      <c r="C6" s="67" t="s">
        <v>8</v>
      </c>
      <c r="D6" s="76">
        <v>11338884</v>
      </c>
      <c r="E6" s="77">
        <v>4931388</v>
      </c>
      <c r="F6" s="78">
        <v>13674978</v>
      </c>
      <c r="G6" s="78">
        <v>0</v>
      </c>
      <c r="H6" s="72">
        <v>29945250</v>
      </c>
    </row>
    <row r="7" spans="2:8" ht="15" customHeight="1" x14ac:dyDescent="0.2">
      <c r="B7" s="67" t="s">
        <v>9</v>
      </c>
      <c r="C7" s="67" t="s">
        <v>10</v>
      </c>
      <c r="D7" s="76">
        <v>9638513</v>
      </c>
      <c r="E7" s="77">
        <v>4935292</v>
      </c>
      <c r="F7" s="78">
        <v>13073359</v>
      </c>
      <c r="G7" s="78">
        <v>0</v>
      </c>
      <c r="H7" s="72">
        <v>27647164</v>
      </c>
    </row>
    <row r="8" spans="2:8" ht="15" customHeight="1" x14ac:dyDescent="0.2">
      <c r="B8" s="67" t="s">
        <v>11</v>
      </c>
      <c r="C8" s="67" t="s">
        <v>12</v>
      </c>
      <c r="D8" s="76">
        <v>8332734</v>
      </c>
      <c r="E8" s="77">
        <v>16163167</v>
      </c>
      <c r="F8" s="78">
        <v>0</v>
      </c>
      <c r="G8" s="78">
        <v>15600001</v>
      </c>
      <c r="H8" s="72">
        <v>40095902</v>
      </c>
    </row>
    <row r="9" spans="2:8" ht="15" customHeight="1" x14ac:dyDescent="0.2">
      <c r="B9" s="67" t="s">
        <v>13</v>
      </c>
      <c r="C9" s="67" t="s">
        <v>14</v>
      </c>
      <c r="D9" s="76">
        <v>25124431</v>
      </c>
      <c r="E9" s="77">
        <v>15941365</v>
      </c>
      <c r="F9" s="78">
        <v>11798367</v>
      </c>
      <c r="G9" s="78">
        <v>0</v>
      </c>
      <c r="H9" s="72">
        <v>52864163</v>
      </c>
    </row>
    <row r="10" spans="2:8" ht="15" customHeight="1" x14ac:dyDescent="0.2">
      <c r="B10" s="67" t="s">
        <v>15</v>
      </c>
      <c r="C10" s="67" t="s">
        <v>16</v>
      </c>
      <c r="D10" s="76">
        <v>21836432</v>
      </c>
      <c r="E10" s="77">
        <v>27044641</v>
      </c>
      <c r="F10" s="78">
        <v>9218343</v>
      </c>
      <c r="G10" s="78">
        <v>0</v>
      </c>
      <c r="H10" s="72">
        <v>58099416</v>
      </c>
    </row>
    <row r="11" spans="2:8" ht="15" customHeight="1" x14ac:dyDescent="0.2">
      <c r="B11" s="67" t="s">
        <v>17</v>
      </c>
      <c r="C11" s="67" t="s">
        <v>18</v>
      </c>
      <c r="D11" s="76">
        <v>16491261</v>
      </c>
      <c r="E11" s="77">
        <v>6890399</v>
      </c>
      <c r="F11" s="78">
        <v>12040160</v>
      </c>
      <c r="G11" s="78">
        <v>0</v>
      </c>
      <c r="H11" s="72">
        <v>35421820</v>
      </c>
    </row>
    <row r="12" spans="2:8" ht="15" customHeight="1" x14ac:dyDescent="0.2">
      <c r="B12" s="67" t="s">
        <v>19</v>
      </c>
      <c r="C12" s="67" t="s">
        <v>20</v>
      </c>
      <c r="D12" s="76">
        <v>28829160</v>
      </c>
      <c r="E12" s="77">
        <v>9417960</v>
      </c>
      <c r="F12" s="78">
        <v>10857187</v>
      </c>
      <c r="G12" s="78">
        <v>0</v>
      </c>
      <c r="H12" s="72">
        <v>49104307</v>
      </c>
    </row>
    <row r="13" spans="2:8" ht="15" customHeight="1" x14ac:dyDescent="0.2">
      <c r="B13" s="67" t="s">
        <v>21</v>
      </c>
      <c r="C13" s="67" t="s">
        <v>22</v>
      </c>
      <c r="D13" s="76">
        <v>34830379</v>
      </c>
      <c r="E13" s="77">
        <v>20623319</v>
      </c>
      <c r="F13" s="78">
        <v>12385476</v>
      </c>
      <c r="G13" s="78">
        <v>0</v>
      </c>
      <c r="H13" s="72">
        <v>67839174</v>
      </c>
    </row>
    <row r="14" spans="2:8" ht="15" customHeight="1" x14ac:dyDescent="0.2">
      <c r="B14" s="67" t="s">
        <v>23</v>
      </c>
      <c r="C14" s="67" t="s">
        <v>24</v>
      </c>
      <c r="D14" s="76">
        <v>26258357</v>
      </c>
      <c r="E14" s="77">
        <v>23978052</v>
      </c>
      <c r="F14" s="78">
        <v>16982538</v>
      </c>
      <c r="G14" s="78">
        <v>0</v>
      </c>
      <c r="H14" s="72">
        <v>67218947</v>
      </c>
    </row>
    <row r="15" spans="2:8" ht="15" customHeight="1" x14ac:dyDescent="0.2">
      <c r="B15" s="67" t="s">
        <v>25</v>
      </c>
      <c r="C15" s="67" t="s">
        <v>26</v>
      </c>
      <c r="D15" s="76">
        <v>133511812</v>
      </c>
      <c r="E15" s="77">
        <v>135292324</v>
      </c>
      <c r="F15" s="78">
        <v>0</v>
      </c>
      <c r="G15" s="78">
        <v>32797900</v>
      </c>
      <c r="H15" s="72">
        <v>301602036</v>
      </c>
    </row>
    <row r="16" spans="2:8" ht="15" customHeight="1" x14ac:dyDescent="0.2">
      <c r="B16" s="67" t="s">
        <v>27</v>
      </c>
      <c r="C16" s="67" t="s">
        <v>28</v>
      </c>
      <c r="D16" s="76">
        <v>46002248</v>
      </c>
      <c r="E16" s="77">
        <v>29122775</v>
      </c>
      <c r="F16" s="78">
        <v>0</v>
      </c>
      <c r="G16" s="78">
        <v>16345953</v>
      </c>
      <c r="H16" s="72">
        <v>91470976</v>
      </c>
    </row>
    <row r="17" spans="2:8" ht="15" customHeight="1" x14ac:dyDescent="0.2">
      <c r="B17" s="67" t="s">
        <v>29</v>
      </c>
      <c r="C17" s="67" t="s">
        <v>30</v>
      </c>
      <c r="D17" s="76">
        <v>16385072</v>
      </c>
      <c r="E17" s="77">
        <v>14608239</v>
      </c>
      <c r="F17" s="78">
        <v>15340245</v>
      </c>
      <c r="G17" s="78">
        <v>0</v>
      </c>
      <c r="H17" s="72">
        <v>46333556</v>
      </c>
    </row>
    <row r="18" spans="2:8" ht="15" customHeight="1" x14ac:dyDescent="0.2">
      <c r="B18" s="67" t="s">
        <v>31</v>
      </c>
      <c r="C18" s="67" t="s">
        <v>32</v>
      </c>
      <c r="D18" s="76">
        <v>31033603</v>
      </c>
      <c r="E18" s="77">
        <v>11322987</v>
      </c>
      <c r="F18" s="78">
        <v>11004054</v>
      </c>
      <c r="G18" s="78">
        <v>0</v>
      </c>
      <c r="H18" s="72">
        <v>53360644</v>
      </c>
    </row>
    <row r="19" spans="2:8" ht="15" customHeight="1" x14ac:dyDescent="0.2">
      <c r="B19" s="67" t="s">
        <v>33</v>
      </c>
      <c r="C19" s="67" t="s">
        <v>34</v>
      </c>
      <c r="D19" s="76">
        <v>51526095</v>
      </c>
      <c r="E19" s="77">
        <v>21163471</v>
      </c>
      <c r="F19" s="78">
        <v>15846332</v>
      </c>
      <c r="G19" s="78">
        <v>0</v>
      </c>
      <c r="H19" s="72">
        <v>88535898</v>
      </c>
    </row>
    <row r="20" spans="2:8" ht="15" customHeight="1" x14ac:dyDescent="0.2">
      <c r="B20" s="67" t="s">
        <v>35</v>
      </c>
      <c r="C20" s="67" t="s">
        <v>36</v>
      </c>
      <c r="D20" s="76">
        <v>27273096</v>
      </c>
      <c r="E20" s="77">
        <v>21517729</v>
      </c>
      <c r="F20" s="78">
        <v>11397562</v>
      </c>
      <c r="G20" s="78">
        <v>0</v>
      </c>
      <c r="H20" s="72">
        <v>60188387</v>
      </c>
    </row>
    <row r="21" spans="2:8" ht="15" customHeight="1" x14ac:dyDescent="0.2">
      <c r="B21" s="67" t="s">
        <v>37</v>
      </c>
      <c r="C21" s="67" t="s">
        <v>38</v>
      </c>
      <c r="D21" s="76">
        <v>22169663</v>
      </c>
      <c r="E21" s="77">
        <v>18889848</v>
      </c>
      <c r="F21" s="78">
        <v>12983347</v>
      </c>
      <c r="G21" s="78">
        <v>0</v>
      </c>
      <c r="H21" s="72">
        <v>54042858</v>
      </c>
    </row>
    <row r="22" spans="2:8" ht="15" customHeight="1" x14ac:dyDescent="0.2">
      <c r="B22" s="70" t="s">
        <v>247</v>
      </c>
      <c r="C22" s="69" t="s">
        <v>246</v>
      </c>
      <c r="D22" s="76">
        <v>12531066</v>
      </c>
      <c r="E22" s="77">
        <v>75161348</v>
      </c>
      <c r="F22" s="78">
        <v>19858920</v>
      </c>
      <c r="G22" s="78">
        <v>0</v>
      </c>
      <c r="H22" s="72">
        <v>107551334</v>
      </c>
    </row>
    <row r="23" spans="2:8" ht="15" customHeight="1" x14ac:dyDescent="0.2">
      <c r="B23" s="67" t="s">
        <v>39</v>
      </c>
      <c r="C23" s="67" t="s">
        <v>40</v>
      </c>
      <c r="D23" s="76">
        <v>42292723</v>
      </c>
      <c r="E23" s="77">
        <v>14308846</v>
      </c>
      <c r="F23" s="78">
        <v>14171784</v>
      </c>
      <c r="G23" s="78">
        <v>0</v>
      </c>
      <c r="H23" s="72">
        <v>70773353</v>
      </c>
    </row>
    <row r="24" spans="2:8" ht="15" customHeight="1" x14ac:dyDescent="0.2">
      <c r="B24" s="67" t="s">
        <v>41</v>
      </c>
      <c r="C24" s="67" t="s">
        <v>42</v>
      </c>
      <c r="D24" s="76">
        <v>47408488</v>
      </c>
      <c r="E24" s="77">
        <v>28406676</v>
      </c>
      <c r="F24" s="78">
        <v>13888204</v>
      </c>
      <c r="G24" s="78">
        <v>0</v>
      </c>
      <c r="H24" s="72">
        <v>89703368</v>
      </c>
    </row>
    <row r="25" spans="2:8" ht="15" customHeight="1" x14ac:dyDescent="0.2">
      <c r="B25" s="67" t="s">
        <v>43</v>
      </c>
      <c r="C25" s="67" t="s">
        <v>44</v>
      </c>
      <c r="D25" s="76">
        <v>11835698</v>
      </c>
      <c r="E25" s="77">
        <v>15967069</v>
      </c>
      <c r="F25" s="78">
        <v>15733838</v>
      </c>
      <c r="G25" s="78">
        <v>0</v>
      </c>
      <c r="H25" s="72">
        <v>43536605</v>
      </c>
    </row>
    <row r="26" spans="2:8" ht="15" customHeight="1" x14ac:dyDescent="0.2">
      <c r="B26" s="67" t="s">
        <v>45</v>
      </c>
      <c r="C26" s="67" t="s">
        <v>46</v>
      </c>
      <c r="D26" s="76">
        <v>39405848</v>
      </c>
      <c r="E26" s="77">
        <v>35181095</v>
      </c>
      <c r="F26" s="78">
        <v>13364905</v>
      </c>
      <c r="G26" s="78">
        <v>0</v>
      </c>
      <c r="H26" s="72">
        <v>87951848</v>
      </c>
    </row>
    <row r="27" spans="2:8" ht="15" customHeight="1" x14ac:dyDescent="0.2">
      <c r="B27" s="67" t="s">
        <v>47</v>
      </c>
      <c r="C27" s="67" t="s">
        <v>48</v>
      </c>
      <c r="D27" s="76">
        <v>36779701</v>
      </c>
      <c r="E27" s="77">
        <v>8486646</v>
      </c>
      <c r="F27" s="78">
        <v>12141216</v>
      </c>
      <c r="G27" s="78">
        <v>0</v>
      </c>
      <c r="H27" s="72">
        <v>57407563</v>
      </c>
    </row>
    <row r="28" spans="2:8" ht="15" customHeight="1" x14ac:dyDescent="0.2">
      <c r="B28" s="67" t="s">
        <v>49</v>
      </c>
      <c r="C28" s="67" t="s">
        <v>50</v>
      </c>
      <c r="D28" s="76">
        <v>43494659</v>
      </c>
      <c r="E28" s="77">
        <v>16843282</v>
      </c>
      <c r="F28" s="78">
        <v>11109005</v>
      </c>
      <c r="G28" s="78">
        <v>0</v>
      </c>
      <c r="H28" s="72">
        <v>71446946</v>
      </c>
    </row>
    <row r="29" spans="2:8" ht="15" customHeight="1" x14ac:dyDescent="0.2">
      <c r="B29" s="67" t="s">
        <v>51</v>
      </c>
      <c r="C29" s="67" t="s">
        <v>52</v>
      </c>
      <c r="D29" s="76">
        <v>48892140</v>
      </c>
      <c r="E29" s="77">
        <v>16740095</v>
      </c>
      <c r="F29" s="78">
        <v>14193101</v>
      </c>
      <c r="G29" s="78">
        <v>0</v>
      </c>
      <c r="H29" s="72">
        <v>79825336</v>
      </c>
    </row>
    <row r="30" spans="2:8" ht="15" customHeight="1" x14ac:dyDescent="0.2">
      <c r="B30" s="67" t="s">
        <v>53</v>
      </c>
      <c r="C30" s="67" t="s">
        <v>54</v>
      </c>
      <c r="D30" s="76">
        <v>32172554</v>
      </c>
      <c r="E30" s="77">
        <v>16804942</v>
      </c>
      <c r="F30" s="78">
        <v>13945777</v>
      </c>
      <c r="G30" s="78">
        <v>0</v>
      </c>
      <c r="H30" s="72">
        <v>62923273</v>
      </c>
    </row>
    <row r="31" spans="2:8" ht="15" customHeight="1" x14ac:dyDescent="0.2">
      <c r="B31" s="67" t="s">
        <v>55</v>
      </c>
      <c r="C31" s="67" t="s">
        <v>56</v>
      </c>
      <c r="D31" s="76">
        <v>65477219</v>
      </c>
      <c r="E31" s="77">
        <v>70936428</v>
      </c>
      <c r="F31" s="78">
        <v>0</v>
      </c>
      <c r="G31" s="78">
        <v>13971923</v>
      </c>
      <c r="H31" s="72">
        <v>150385570</v>
      </c>
    </row>
    <row r="32" spans="2:8" ht="15" customHeight="1" x14ac:dyDescent="0.2">
      <c r="B32" s="67" t="s">
        <v>57</v>
      </c>
      <c r="C32" s="67" t="s">
        <v>58</v>
      </c>
      <c r="D32" s="76">
        <v>65884497</v>
      </c>
      <c r="E32" s="77">
        <v>29218367</v>
      </c>
      <c r="F32" s="78">
        <v>0</v>
      </c>
      <c r="G32" s="78">
        <v>13430744</v>
      </c>
      <c r="H32" s="72">
        <v>108533608</v>
      </c>
    </row>
    <row r="33" spans="2:8" ht="15" customHeight="1" x14ac:dyDescent="0.2">
      <c r="B33" s="67" t="s">
        <v>59</v>
      </c>
      <c r="C33" s="67" t="s">
        <v>60</v>
      </c>
      <c r="D33" s="76">
        <v>62413773</v>
      </c>
      <c r="E33" s="77">
        <v>20250389</v>
      </c>
      <c r="F33" s="78">
        <v>0</v>
      </c>
      <c r="G33" s="78">
        <v>20974166</v>
      </c>
      <c r="H33" s="72">
        <v>103638328</v>
      </c>
    </row>
    <row r="34" spans="2:8" ht="15" customHeight="1" x14ac:dyDescent="0.2">
      <c r="B34" s="67" t="s">
        <v>61</v>
      </c>
      <c r="C34" s="67" t="s">
        <v>62</v>
      </c>
      <c r="D34" s="76">
        <v>20655674</v>
      </c>
      <c r="E34" s="77">
        <v>11217683</v>
      </c>
      <c r="F34" s="78">
        <v>13006478</v>
      </c>
      <c r="G34" s="78">
        <v>0</v>
      </c>
      <c r="H34" s="72">
        <v>44879835</v>
      </c>
    </row>
    <row r="35" spans="2:8" ht="15" customHeight="1" x14ac:dyDescent="0.2">
      <c r="B35" s="67" t="s">
        <v>63</v>
      </c>
      <c r="C35" s="67" t="s">
        <v>64</v>
      </c>
      <c r="D35" s="76">
        <v>96236128</v>
      </c>
      <c r="E35" s="77">
        <v>4655335</v>
      </c>
      <c r="F35" s="78">
        <v>0</v>
      </c>
      <c r="G35" s="78">
        <v>24046802</v>
      </c>
      <c r="H35" s="72">
        <v>124938265</v>
      </c>
    </row>
    <row r="36" spans="2:8" ht="15" customHeight="1" x14ac:dyDescent="0.2">
      <c r="B36" s="67" t="s">
        <v>65</v>
      </c>
      <c r="C36" s="67" t="s">
        <v>66</v>
      </c>
      <c r="D36" s="76">
        <v>71284505</v>
      </c>
      <c r="E36" s="77">
        <v>33139520</v>
      </c>
      <c r="F36" s="78">
        <v>0</v>
      </c>
      <c r="G36" s="78">
        <v>20805147</v>
      </c>
      <c r="H36" s="72">
        <v>125229172</v>
      </c>
    </row>
    <row r="37" spans="2:8" ht="15" customHeight="1" x14ac:dyDescent="0.2">
      <c r="B37" s="67" t="s">
        <v>67</v>
      </c>
      <c r="C37" s="67" t="s">
        <v>68</v>
      </c>
      <c r="D37" s="76">
        <v>64919002</v>
      </c>
      <c r="E37" s="77">
        <v>33721169</v>
      </c>
      <c r="F37" s="78">
        <v>0</v>
      </c>
      <c r="G37" s="78">
        <v>16325400</v>
      </c>
      <c r="H37" s="72">
        <v>114965571</v>
      </c>
    </row>
    <row r="38" spans="2:8" ht="15" customHeight="1" x14ac:dyDescent="0.2">
      <c r="B38" s="67" t="s">
        <v>69</v>
      </c>
      <c r="C38" s="67" t="s">
        <v>70</v>
      </c>
      <c r="D38" s="76">
        <v>23331277</v>
      </c>
      <c r="E38" s="77">
        <v>7499542</v>
      </c>
      <c r="F38" s="78">
        <v>14351968</v>
      </c>
      <c r="G38" s="78">
        <v>0</v>
      </c>
      <c r="H38" s="72">
        <v>45182787</v>
      </c>
    </row>
    <row r="39" spans="2:8" ht="15" customHeight="1" x14ac:dyDescent="0.2">
      <c r="B39" s="67" t="s">
        <v>71</v>
      </c>
      <c r="C39" s="67" t="s">
        <v>72</v>
      </c>
      <c r="D39" s="76">
        <v>45712654</v>
      </c>
      <c r="E39" s="77">
        <v>22723998</v>
      </c>
      <c r="F39" s="78">
        <v>12890853</v>
      </c>
      <c r="G39" s="78">
        <v>0</v>
      </c>
      <c r="H39" s="72">
        <v>81327505</v>
      </c>
    </row>
    <row r="40" spans="2:8" ht="15" customHeight="1" x14ac:dyDescent="0.2">
      <c r="B40" s="67" t="s">
        <v>73</v>
      </c>
      <c r="C40" s="67" t="s">
        <v>74</v>
      </c>
      <c r="D40" s="76">
        <v>92347673</v>
      </c>
      <c r="E40" s="77">
        <v>55515669</v>
      </c>
      <c r="F40" s="78">
        <v>0</v>
      </c>
      <c r="G40" s="78">
        <v>17778943</v>
      </c>
      <c r="H40" s="72">
        <v>165642285</v>
      </c>
    </row>
    <row r="41" spans="2:8" ht="15" customHeight="1" x14ac:dyDescent="0.2">
      <c r="B41" s="67" t="s">
        <v>75</v>
      </c>
      <c r="C41" s="67" t="s">
        <v>76</v>
      </c>
      <c r="D41" s="76">
        <v>23521511</v>
      </c>
      <c r="E41" s="77">
        <v>7577190</v>
      </c>
      <c r="F41" s="78">
        <v>10612415</v>
      </c>
      <c r="G41" s="78">
        <v>0</v>
      </c>
      <c r="H41" s="72">
        <v>41711116</v>
      </c>
    </row>
    <row r="42" spans="2:8" ht="15" customHeight="1" x14ac:dyDescent="0.2">
      <c r="B42" s="67" t="s">
        <v>77</v>
      </c>
      <c r="C42" s="67" t="s">
        <v>78</v>
      </c>
      <c r="D42" s="76">
        <v>32737568</v>
      </c>
      <c r="E42" s="77">
        <v>11787571</v>
      </c>
      <c r="F42" s="78">
        <v>12434408</v>
      </c>
      <c r="G42" s="78">
        <v>0</v>
      </c>
      <c r="H42" s="72">
        <v>56959547</v>
      </c>
    </row>
    <row r="43" spans="2:8" ht="15" customHeight="1" x14ac:dyDescent="0.2">
      <c r="B43" s="67" t="s">
        <v>79</v>
      </c>
      <c r="C43" s="67" t="s">
        <v>80</v>
      </c>
      <c r="D43" s="76">
        <v>30810326</v>
      </c>
      <c r="E43" s="77">
        <v>7580117</v>
      </c>
      <c r="F43" s="78">
        <v>10793854</v>
      </c>
      <c r="G43" s="78">
        <v>0</v>
      </c>
      <c r="H43" s="72">
        <v>49184297</v>
      </c>
    </row>
    <row r="44" spans="2:8" ht="15" customHeight="1" x14ac:dyDescent="0.2">
      <c r="B44" s="67" t="s">
        <v>81</v>
      </c>
      <c r="C44" s="67" t="s">
        <v>82</v>
      </c>
      <c r="D44" s="76">
        <v>62931304</v>
      </c>
      <c r="E44" s="77">
        <v>28336352</v>
      </c>
      <c r="F44" s="78">
        <v>0</v>
      </c>
      <c r="G44" s="78">
        <v>12251333</v>
      </c>
      <c r="H44" s="72">
        <v>103518989</v>
      </c>
    </row>
    <row r="45" spans="2:8" ht="15" customHeight="1" x14ac:dyDescent="0.2">
      <c r="B45" s="67" t="s">
        <v>83</v>
      </c>
      <c r="C45" s="67" t="s">
        <v>84</v>
      </c>
      <c r="D45" s="76">
        <v>17742864</v>
      </c>
      <c r="E45" s="77">
        <v>7252500</v>
      </c>
      <c r="F45" s="78">
        <v>12980026</v>
      </c>
      <c r="G45" s="78">
        <v>0</v>
      </c>
      <c r="H45" s="72">
        <v>37975390</v>
      </c>
    </row>
    <row r="46" spans="2:8" ht="15" customHeight="1" x14ac:dyDescent="0.2">
      <c r="B46" s="67" t="s">
        <v>85</v>
      </c>
      <c r="C46" s="67" t="s">
        <v>86</v>
      </c>
      <c r="D46" s="76">
        <v>91706668</v>
      </c>
      <c r="E46" s="77">
        <v>11478273</v>
      </c>
      <c r="F46" s="78">
        <v>0</v>
      </c>
      <c r="G46" s="78">
        <v>21488211</v>
      </c>
      <c r="H46" s="72">
        <v>124673152</v>
      </c>
    </row>
    <row r="47" spans="2:8" ht="15" customHeight="1" x14ac:dyDescent="0.2">
      <c r="B47" s="67" t="s">
        <v>87</v>
      </c>
      <c r="C47" s="67" t="s">
        <v>88</v>
      </c>
      <c r="D47" s="76">
        <v>38492922</v>
      </c>
      <c r="E47" s="77">
        <v>10902916</v>
      </c>
      <c r="F47" s="78">
        <v>14123539</v>
      </c>
      <c r="G47" s="78">
        <v>0</v>
      </c>
      <c r="H47" s="72">
        <v>63519377</v>
      </c>
    </row>
    <row r="48" spans="2:8" ht="15" customHeight="1" x14ac:dyDescent="0.2">
      <c r="B48" s="67" t="s">
        <v>89</v>
      </c>
      <c r="C48" s="67" t="s">
        <v>90</v>
      </c>
      <c r="D48" s="76">
        <v>19357614</v>
      </c>
      <c r="E48" s="77">
        <v>7649934</v>
      </c>
      <c r="F48" s="78">
        <v>12179203</v>
      </c>
      <c r="G48" s="78">
        <v>0</v>
      </c>
      <c r="H48" s="72">
        <v>39186751</v>
      </c>
    </row>
    <row r="49" spans="2:8" ht="15" customHeight="1" x14ac:dyDescent="0.2">
      <c r="B49" s="67" t="s">
        <v>91</v>
      </c>
      <c r="C49" s="67" t="s">
        <v>92</v>
      </c>
      <c r="D49" s="76">
        <v>27876972</v>
      </c>
      <c r="E49" s="77">
        <v>14274105</v>
      </c>
      <c r="F49" s="78">
        <v>9565149</v>
      </c>
      <c r="G49" s="78">
        <v>0</v>
      </c>
      <c r="H49" s="72">
        <v>51716226</v>
      </c>
    </row>
    <row r="50" spans="2:8" ht="15" customHeight="1" x14ac:dyDescent="0.2">
      <c r="B50" s="67" t="s">
        <v>93</v>
      </c>
      <c r="C50" s="67" t="s">
        <v>94</v>
      </c>
      <c r="D50" s="76">
        <v>8554520</v>
      </c>
      <c r="E50" s="77">
        <v>15743406</v>
      </c>
      <c r="F50" s="78">
        <v>17081742</v>
      </c>
      <c r="G50" s="78">
        <v>0</v>
      </c>
      <c r="H50" s="72">
        <v>41379668</v>
      </c>
    </row>
    <row r="51" spans="2:8" ht="15" customHeight="1" x14ac:dyDescent="0.2">
      <c r="B51" s="67" t="s">
        <v>95</v>
      </c>
      <c r="C51" s="67" t="s">
        <v>96</v>
      </c>
      <c r="D51" s="76">
        <v>57307105</v>
      </c>
      <c r="E51" s="77">
        <v>21520026</v>
      </c>
      <c r="F51" s="78">
        <v>0</v>
      </c>
      <c r="G51" s="78">
        <v>15162453</v>
      </c>
      <c r="H51" s="72">
        <v>93989584</v>
      </c>
    </row>
    <row r="52" spans="2:8" ht="15" customHeight="1" x14ac:dyDescent="0.2">
      <c r="B52" s="67" t="s">
        <v>97</v>
      </c>
      <c r="C52" s="67" t="s">
        <v>98</v>
      </c>
      <c r="D52" s="76">
        <v>15875115</v>
      </c>
      <c r="E52" s="77">
        <v>14219657</v>
      </c>
      <c r="F52" s="78">
        <v>15620279</v>
      </c>
      <c r="G52" s="78">
        <v>0</v>
      </c>
      <c r="H52" s="72">
        <v>45715051</v>
      </c>
    </row>
    <row r="53" spans="2:8" ht="15" customHeight="1" x14ac:dyDescent="0.2">
      <c r="B53" s="67" t="s">
        <v>99</v>
      </c>
      <c r="C53" s="67" t="s">
        <v>100</v>
      </c>
      <c r="D53" s="76">
        <v>25185327</v>
      </c>
      <c r="E53" s="77">
        <v>13682423</v>
      </c>
      <c r="F53" s="78">
        <v>14838181</v>
      </c>
      <c r="G53" s="78">
        <v>0</v>
      </c>
      <c r="H53" s="72">
        <v>53705931</v>
      </c>
    </row>
    <row r="54" spans="2:8" ht="15" customHeight="1" x14ac:dyDescent="0.2">
      <c r="B54" s="67" t="s">
        <v>101</v>
      </c>
      <c r="C54" s="67" t="s">
        <v>102</v>
      </c>
      <c r="D54" s="76">
        <v>18163485</v>
      </c>
      <c r="E54" s="77">
        <v>11949047</v>
      </c>
      <c r="F54" s="78">
        <v>13498640</v>
      </c>
      <c r="G54" s="78">
        <v>0</v>
      </c>
      <c r="H54" s="72">
        <v>43611172</v>
      </c>
    </row>
    <row r="55" spans="2:8" ht="15" customHeight="1" x14ac:dyDescent="0.2">
      <c r="B55" s="67" t="s">
        <v>103</v>
      </c>
      <c r="C55" s="67" t="s">
        <v>104</v>
      </c>
      <c r="D55" s="76">
        <v>26984929</v>
      </c>
      <c r="E55" s="77">
        <v>5858999</v>
      </c>
      <c r="F55" s="78">
        <v>10575102</v>
      </c>
      <c r="G55" s="78">
        <v>0</v>
      </c>
      <c r="H55" s="72">
        <v>43419030</v>
      </c>
    </row>
    <row r="56" spans="2:8" ht="15" customHeight="1" x14ac:dyDescent="0.2">
      <c r="B56" s="67" t="s">
        <v>105</v>
      </c>
      <c r="C56" s="67" t="s">
        <v>106</v>
      </c>
      <c r="D56" s="76">
        <v>54383306</v>
      </c>
      <c r="E56" s="77">
        <v>27044526</v>
      </c>
      <c r="F56" s="78">
        <v>0</v>
      </c>
      <c r="G56" s="78">
        <v>11878776</v>
      </c>
      <c r="H56" s="72">
        <v>93306608</v>
      </c>
    </row>
    <row r="57" spans="2:8" ht="15" customHeight="1" x14ac:dyDescent="0.2">
      <c r="B57" s="67" t="s">
        <v>107</v>
      </c>
      <c r="C57" s="67" t="s">
        <v>108</v>
      </c>
      <c r="D57" s="76">
        <v>18384064</v>
      </c>
      <c r="E57" s="77">
        <v>16296494</v>
      </c>
      <c r="F57" s="78">
        <v>11979898</v>
      </c>
      <c r="G57" s="78">
        <v>0</v>
      </c>
      <c r="H57" s="72">
        <v>46660456</v>
      </c>
    </row>
    <row r="58" spans="2:8" ht="15" customHeight="1" x14ac:dyDescent="0.2">
      <c r="B58" s="67" t="s">
        <v>109</v>
      </c>
      <c r="C58" s="67" t="s">
        <v>110</v>
      </c>
      <c r="D58" s="76">
        <v>56389527</v>
      </c>
      <c r="E58" s="77">
        <v>35445652</v>
      </c>
      <c r="F58" s="78">
        <v>15411814</v>
      </c>
      <c r="G58" s="78">
        <v>0</v>
      </c>
      <c r="H58" s="72">
        <v>107246993</v>
      </c>
    </row>
    <row r="59" spans="2:8" ht="15" customHeight="1" x14ac:dyDescent="0.2">
      <c r="B59" s="67" t="s">
        <v>111</v>
      </c>
      <c r="C59" s="67" t="s">
        <v>112</v>
      </c>
      <c r="D59" s="76">
        <v>57059775</v>
      </c>
      <c r="E59" s="77">
        <v>48632425</v>
      </c>
      <c r="F59" s="78">
        <v>0</v>
      </c>
      <c r="G59" s="78">
        <v>17419713</v>
      </c>
      <c r="H59" s="72">
        <v>123111913</v>
      </c>
    </row>
    <row r="60" spans="2:8" ht="15" customHeight="1" x14ac:dyDescent="0.2">
      <c r="B60" s="67" t="s">
        <v>113</v>
      </c>
      <c r="C60" s="67" t="s">
        <v>114</v>
      </c>
      <c r="D60" s="76">
        <v>22798239</v>
      </c>
      <c r="E60" s="77">
        <v>18936728</v>
      </c>
      <c r="F60" s="78">
        <v>11200175</v>
      </c>
      <c r="G60" s="78">
        <v>0</v>
      </c>
      <c r="H60" s="72">
        <v>52935142</v>
      </c>
    </row>
    <row r="61" spans="2:8" ht="15" customHeight="1" x14ac:dyDescent="0.2">
      <c r="B61" s="67" t="s">
        <v>115</v>
      </c>
      <c r="C61" s="67" t="s">
        <v>116</v>
      </c>
      <c r="D61" s="76">
        <v>182971402</v>
      </c>
      <c r="E61" s="77">
        <v>292517477</v>
      </c>
      <c r="F61" s="78">
        <v>0</v>
      </c>
      <c r="G61" s="78">
        <v>46358008</v>
      </c>
      <c r="H61" s="72">
        <v>521846887</v>
      </c>
    </row>
    <row r="62" spans="2:8" ht="15" customHeight="1" x14ac:dyDescent="0.2">
      <c r="B62" s="67" t="s">
        <v>117</v>
      </c>
      <c r="C62" s="67" t="s">
        <v>118</v>
      </c>
      <c r="D62" s="76">
        <v>70741164</v>
      </c>
      <c r="E62" s="77">
        <v>23468491</v>
      </c>
      <c r="F62" s="78">
        <v>0</v>
      </c>
      <c r="G62" s="78">
        <v>13066975</v>
      </c>
      <c r="H62" s="72">
        <v>107276630</v>
      </c>
    </row>
    <row r="63" spans="2:8" ht="15" customHeight="1" x14ac:dyDescent="0.2">
      <c r="B63" s="67" t="s">
        <v>119</v>
      </c>
      <c r="C63" s="67" t="s">
        <v>120</v>
      </c>
      <c r="D63" s="76">
        <v>30212501</v>
      </c>
      <c r="E63" s="77">
        <v>22853350</v>
      </c>
      <c r="F63" s="78">
        <v>12595606</v>
      </c>
      <c r="G63" s="78">
        <v>0</v>
      </c>
      <c r="H63" s="72">
        <v>65661457</v>
      </c>
    </row>
    <row r="64" spans="2:8" ht="15" customHeight="1" x14ac:dyDescent="0.2">
      <c r="B64" s="67" t="s">
        <v>121</v>
      </c>
      <c r="C64" s="67" t="s">
        <v>122</v>
      </c>
      <c r="D64" s="76">
        <v>93718871</v>
      </c>
      <c r="E64" s="77">
        <v>151081324</v>
      </c>
      <c r="F64" s="78">
        <v>0</v>
      </c>
      <c r="G64" s="78">
        <v>27651941</v>
      </c>
      <c r="H64" s="72">
        <v>272452136</v>
      </c>
    </row>
    <row r="65" spans="2:8" ht="15" customHeight="1" x14ac:dyDescent="0.2">
      <c r="B65" s="67" t="s">
        <v>124</v>
      </c>
      <c r="C65" s="67" t="s">
        <v>125</v>
      </c>
      <c r="D65" s="76">
        <v>38566353</v>
      </c>
      <c r="E65" s="77">
        <v>22882196</v>
      </c>
      <c r="F65" s="78">
        <v>19993766</v>
      </c>
      <c r="G65" s="78">
        <v>0</v>
      </c>
      <c r="H65" s="72">
        <v>81442315</v>
      </c>
    </row>
    <row r="66" spans="2:8" ht="15" customHeight="1" x14ac:dyDescent="0.2">
      <c r="B66" s="67" t="s">
        <v>126</v>
      </c>
      <c r="C66" s="67" t="s">
        <v>127</v>
      </c>
      <c r="D66" s="76">
        <v>46460071</v>
      </c>
      <c r="E66" s="77">
        <v>19934939</v>
      </c>
      <c r="F66" s="78">
        <v>14215745</v>
      </c>
      <c r="G66" s="78">
        <v>0</v>
      </c>
      <c r="H66" s="72">
        <v>80610755</v>
      </c>
    </row>
    <row r="67" spans="2:8" ht="15" customHeight="1" x14ac:dyDescent="0.2">
      <c r="B67" s="67" t="s">
        <v>128</v>
      </c>
      <c r="C67" s="67" t="s">
        <v>129</v>
      </c>
      <c r="D67" s="76">
        <v>25989119</v>
      </c>
      <c r="E67" s="77">
        <v>15071663</v>
      </c>
      <c r="F67" s="78">
        <v>9169853</v>
      </c>
      <c r="G67" s="78">
        <v>0</v>
      </c>
      <c r="H67" s="72">
        <v>50230635</v>
      </c>
    </row>
    <row r="68" spans="2:8" ht="15" customHeight="1" x14ac:dyDescent="0.2">
      <c r="B68" s="67" t="s">
        <v>130</v>
      </c>
      <c r="C68" s="67" t="s">
        <v>131</v>
      </c>
      <c r="D68" s="76">
        <v>28279489</v>
      </c>
      <c r="E68" s="77">
        <v>12470128</v>
      </c>
      <c r="F68" s="78">
        <v>0</v>
      </c>
      <c r="G68" s="78">
        <v>9642429</v>
      </c>
      <c r="H68" s="72">
        <v>50392046</v>
      </c>
    </row>
    <row r="69" spans="2:8" ht="15" customHeight="1" x14ac:dyDescent="0.2">
      <c r="B69" s="67" t="s">
        <v>132</v>
      </c>
      <c r="C69" s="67" t="s">
        <v>133</v>
      </c>
      <c r="D69" s="76">
        <v>59098617</v>
      </c>
      <c r="E69" s="77">
        <v>21015081</v>
      </c>
      <c r="F69" s="78">
        <v>0</v>
      </c>
      <c r="G69" s="78">
        <v>17343904</v>
      </c>
      <c r="H69" s="72">
        <v>97457602</v>
      </c>
    </row>
    <row r="70" spans="2:8" ht="15" customHeight="1" x14ac:dyDescent="0.2">
      <c r="B70" s="67" t="s">
        <v>134</v>
      </c>
      <c r="C70" s="67" t="s">
        <v>135</v>
      </c>
      <c r="D70" s="76">
        <v>47518526</v>
      </c>
      <c r="E70" s="77">
        <v>16758216</v>
      </c>
      <c r="F70" s="78">
        <v>0</v>
      </c>
      <c r="G70" s="78">
        <v>11172448</v>
      </c>
      <c r="H70" s="72">
        <v>75449190</v>
      </c>
    </row>
    <row r="71" spans="2:8" ht="15" customHeight="1" x14ac:dyDescent="0.2">
      <c r="B71" s="66" t="s">
        <v>136</v>
      </c>
      <c r="C71" s="67" t="s">
        <v>123</v>
      </c>
      <c r="D71" s="76">
        <v>28925794</v>
      </c>
      <c r="E71" s="77">
        <v>12943668</v>
      </c>
      <c r="F71" s="78">
        <v>0</v>
      </c>
      <c r="G71" s="78">
        <v>6095309</v>
      </c>
      <c r="H71" s="72">
        <v>47964771</v>
      </c>
    </row>
    <row r="72" spans="2:8" ht="15" customHeight="1" x14ac:dyDescent="0.2">
      <c r="B72" s="66" t="s">
        <v>137</v>
      </c>
      <c r="C72" s="67" t="s">
        <v>138</v>
      </c>
      <c r="D72" s="76">
        <v>88796947</v>
      </c>
      <c r="E72" s="77">
        <v>40175664</v>
      </c>
      <c r="F72" s="78">
        <v>0</v>
      </c>
      <c r="G72" s="78">
        <v>22233580</v>
      </c>
      <c r="H72" s="72">
        <v>151206191</v>
      </c>
    </row>
    <row r="73" spans="2:8" ht="15" customHeight="1" x14ac:dyDescent="0.2">
      <c r="B73" s="67" t="s">
        <v>139</v>
      </c>
      <c r="C73" s="67" t="s">
        <v>140</v>
      </c>
      <c r="D73" s="76">
        <v>21412736</v>
      </c>
      <c r="E73" s="77">
        <v>14077017</v>
      </c>
      <c r="F73" s="78">
        <v>11403880</v>
      </c>
      <c r="G73" s="78">
        <v>0</v>
      </c>
      <c r="H73" s="72">
        <v>46893633</v>
      </c>
    </row>
    <row r="74" spans="2:8" ht="15" customHeight="1" x14ac:dyDescent="0.2">
      <c r="B74" s="67" t="s">
        <v>141</v>
      </c>
      <c r="C74" s="67" t="s">
        <v>142</v>
      </c>
      <c r="D74" s="76">
        <v>47973057</v>
      </c>
      <c r="E74" s="77">
        <v>20760448</v>
      </c>
      <c r="F74" s="78">
        <v>14563891</v>
      </c>
      <c r="G74" s="78">
        <v>0</v>
      </c>
      <c r="H74" s="72">
        <v>83297396</v>
      </c>
    </row>
    <row r="75" spans="2:8" ht="15" customHeight="1" x14ac:dyDescent="0.2">
      <c r="B75" s="67" t="s">
        <v>143</v>
      </c>
      <c r="C75" s="67" t="s">
        <v>144</v>
      </c>
      <c r="D75" s="76">
        <v>47553100</v>
      </c>
      <c r="E75" s="77">
        <v>11628869</v>
      </c>
      <c r="F75" s="78">
        <v>12874543</v>
      </c>
      <c r="G75" s="78">
        <v>0</v>
      </c>
      <c r="H75" s="72">
        <v>72056512</v>
      </c>
    </row>
    <row r="76" spans="2:8" ht="15" customHeight="1" x14ac:dyDescent="0.2">
      <c r="B76" s="67" t="s">
        <v>145</v>
      </c>
      <c r="C76" s="67" t="s">
        <v>146</v>
      </c>
      <c r="D76" s="76">
        <v>12531451</v>
      </c>
      <c r="E76" s="77">
        <v>17762150</v>
      </c>
      <c r="F76" s="78">
        <v>11710906</v>
      </c>
      <c r="G76" s="78">
        <v>0</v>
      </c>
      <c r="H76" s="72">
        <v>42004507</v>
      </c>
    </row>
    <row r="77" spans="2:8" ht="15" customHeight="1" x14ac:dyDescent="0.2">
      <c r="B77" s="67" t="s">
        <v>147</v>
      </c>
      <c r="C77" s="67" t="s">
        <v>148</v>
      </c>
      <c r="D77" s="76">
        <v>11909946</v>
      </c>
      <c r="E77" s="77">
        <v>5499976</v>
      </c>
      <c r="F77" s="78">
        <v>0</v>
      </c>
      <c r="G77" s="78">
        <v>10568573</v>
      </c>
      <c r="H77" s="72">
        <v>27978495</v>
      </c>
    </row>
    <row r="78" spans="2:8" ht="15" customHeight="1" x14ac:dyDescent="0.2">
      <c r="B78" s="67" t="s">
        <v>149</v>
      </c>
      <c r="C78" s="67" t="s">
        <v>150</v>
      </c>
      <c r="D78" s="76">
        <v>0</v>
      </c>
      <c r="E78" s="77">
        <v>0</v>
      </c>
      <c r="F78" s="78">
        <v>0</v>
      </c>
      <c r="G78" s="78">
        <v>0</v>
      </c>
      <c r="H78" s="72">
        <v>0</v>
      </c>
    </row>
    <row r="79" spans="2:8" ht="15" customHeight="1" x14ac:dyDescent="0.2">
      <c r="B79" s="67" t="s">
        <v>151</v>
      </c>
      <c r="C79" s="67" t="s">
        <v>152</v>
      </c>
      <c r="D79" s="76">
        <v>102901498</v>
      </c>
      <c r="E79" s="77">
        <v>33169291</v>
      </c>
      <c r="F79" s="78">
        <v>0</v>
      </c>
      <c r="G79" s="78">
        <v>20953718</v>
      </c>
      <c r="H79" s="72">
        <v>157024507</v>
      </c>
    </row>
    <row r="80" spans="2:8" ht="15" customHeight="1" x14ac:dyDescent="0.2">
      <c r="B80" s="67" t="s">
        <v>153</v>
      </c>
      <c r="C80" s="67" t="s">
        <v>154</v>
      </c>
      <c r="D80" s="76">
        <v>54158008</v>
      </c>
      <c r="E80" s="77">
        <v>13742986</v>
      </c>
      <c r="F80" s="78">
        <v>0</v>
      </c>
      <c r="G80" s="78">
        <v>21361021</v>
      </c>
      <c r="H80" s="72">
        <v>89262015</v>
      </c>
    </row>
    <row r="81" spans="2:8" ht="15" customHeight="1" x14ac:dyDescent="0.2">
      <c r="B81" s="67" t="s">
        <v>155</v>
      </c>
      <c r="C81" s="67" t="s">
        <v>156</v>
      </c>
      <c r="D81" s="76">
        <v>1293864</v>
      </c>
      <c r="E81" s="77">
        <v>0</v>
      </c>
      <c r="F81" s="78">
        <v>0</v>
      </c>
      <c r="G81" s="78">
        <v>18588882</v>
      </c>
      <c r="H81" s="72">
        <v>19882746</v>
      </c>
    </row>
    <row r="82" spans="2:8" ht="15" customHeight="1" x14ac:dyDescent="0.2">
      <c r="B82" s="67" t="s">
        <v>157</v>
      </c>
      <c r="C82" s="67" t="s">
        <v>158</v>
      </c>
      <c r="D82" s="76">
        <v>30415264</v>
      </c>
      <c r="E82" s="77">
        <v>16979285</v>
      </c>
      <c r="F82" s="78">
        <v>11201233</v>
      </c>
      <c r="G82" s="78">
        <v>0</v>
      </c>
      <c r="H82" s="72">
        <v>58595782</v>
      </c>
    </row>
    <row r="83" spans="2:8" ht="15" customHeight="1" x14ac:dyDescent="0.2">
      <c r="B83" s="67" t="s">
        <v>159</v>
      </c>
      <c r="C83" s="67" t="s">
        <v>160</v>
      </c>
      <c r="D83" s="76">
        <v>48173909</v>
      </c>
      <c r="E83" s="77">
        <v>28557507</v>
      </c>
      <c r="F83" s="78">
        <v>12362208</v>
      </c>
      <c r="G83" s="78">
        <v>0</v>
      </c>
      <c r="H83" s="72">
        <v>89093624</v>
      </c>
    </row>
    <row r="84" spans="2:8" ht="15" customHeight="1" x14ac:dyDescent="0.2">
      <c r="B84" s="67" t="s">
        <v>161</v>
      </c>
      <c r="C84" s="67" t="s">
        <v>162</v>
      </c>
      <c r="D84" s="76">
        <v>35564848</v>
      </c>
      <c r="E84" s="77">
        <v>14756718</v>
      </c>
      <c r="F84" s="78">
        <v>11678744</v>
      </c>
      <c r="G84" s="78">
        <v>0</v>
      </c>
      <c r="H84" s="72">
        <v>62000310</v>
      </c>
    </row>
    <row r="85" spans="2:8" ht="15" customHeight="1" x14ac:dyDescent="0.2">
      <c r="B85" s="67" t="s">
        <v>163</v>
      </c>
      <c r="C85" s="67" t="s">
        <v>164</v>
      </c>
      <c r="D85" s="76">
        <v>24564382</v>
      </c>
      <c r="E85" s="77">
        <v>7597488</v>
      </c>
      <c r="F85" s="78">
        <v>8420788</v>
      </c>
      <c r="G85" s="78">
        <v>0</v>
      </c>
      <c r="H85" s="72">
        <v>40582658</v>
      </c>
    </row>
    <row r="86" spans="2:8" ht="15" customHeight="1" x14ac:dyDescent="0.2">
      <c r="B86" s="67" t="s">
        <v>165</v>
      </c>
      <c r="C86" s="67" t="s">
        <v>166</v>
      </c>
      <c r="D86" s="76">
        <v>17383544</v>
      </c>
      <c r="E86" s="77">
        <v>43566734</v>
      </c>
      <c r="F86" s="78">
        <v>0</v>
      </c>
      <c r="G86" s="78">
        <v>17074670</v>
      </c>
      <c r="H86" s="72">
        <v>78024948</v>
      </c>
    </row>
    <row r="87" spans="2:8" ht="15" customHeight="1" x14ac:dyDescent="0.2">
      <c r="B87" s="67" t="s">
        <v>167</v>
      </c>
      <c r="C87" s="67" t="s">
        <v>168</v>
      </c>
      <c r="D87" s="76">
        <v>53699510</v>
      </c>
      <c r="E87" s="77">
        <v>18356740</v>
      </c>
      <c r="F87" s="78">
        <v>0</v>
      </c>
      <c r="G87" s="78">
        <v>9000309</v>
      </c>
      <c r="H87" s="72">
        <v>81056559</v>
      </c>
    </row>
    <row r="88" spans="2:8" ht="15" customHeight="1" x14ac:dyDescent="0.2">
      <c r="B88" s="67" t="s">
        <v>169</v>
      </c>
      <c r="C88" s="67" t="s">
        <v>170</v>
      </c>
      <c r="D88" s="76">
        <v>49236529</v>
      </c>
      <c r="E88" s="77">
        <v>9750672</v>
      </c>
      <c r="F88" s="78">
        <v>14934601</v>
      </c>
      <c r="G88" s="78">
        <v>0</v>
      </c>
      <c r="H88" s="72">
        <v>73921802</v>
      </c>
    </row>
    <row r="89" spans="2:8" ht="15" customHeight="1" x14ac:dyDescent="0.2">
      <c r="B89" s="67" t="s">
        <v>171</v>
      </c>
      <c r="C89" s="67" t="s">
        <v>172</v>
      </c>
      <c r="D89" s="76">
        <v>25167257</v>
      </c>
      <c r="E89" s="77">
        <v>17801535</v>
      </c>
      <c r="F89" s="78">
        <v>12938844</v>
      </c>
      <c r="G89" s="78">
        <v>0</v>
      </c>
      <c r="H89" s="72">
        <v>55907636</v>
      </c>
    </row>
    <row r="90" spans="2:8" ht="15" customHeight="1" x14ac:dyDescent="0.2">
      <c r="B90" s="67" t="s">
        <v>173</v>
      </c>
      <c r="C90" s="67" t="s">
        <v>174</v>
      </c>
      <c r="D90" s="76">
        <v>29777586</v>
      </c>
      <c r="E90" s="77">
        <v>28124709</v>
      </c>
      <c r="F90" s="78">
        <v>10698324</v>
      </c>
      <c r="G90" s="78">
        <v>0</v>
      </c>
      <c r="H90" s="72">
        <v>68600619</v>
      </c>
    </row>
    <row r="91" spans="2:8" ht="15" customHeight="1" x14ac:dyDescent="0.2">
      <c r="B91" s="67" t="s">
        <v>175</v>
      </c>
      <c r="C91" s="67" t="s">
        <v>176</v>
      </c>
      <c r="D91" s="76">
        <v>34510094</v>
      </c>
      <c r="E91" s="77">
        <v>18145077</v>
      </c>
      <c r="F91" s="78">
        <v>9960375</v>
      </c>
      <c r="G91" s="78">
        <v>0</v>
      </c>
      <c r="H91" s="72">
        <v>62615546</v>
      </c>
    </row>
    <row r="92" spans="2:8" ht="15" customHeight="1" x14ac:dyDescent="0.2">
      <c r="B92" s="67" t="s">
        <v>177</v>
      </c>
      <c r="C92" s="67" t="s">
        <v>178</v>
      </c>
      <c r="D92" s="76">
        <v>32963835</v>
      </c>
      <c r="E92" s="77">
        <v>20367648</v>
      </c>
      <c r="F92" s="78">
        <v>12194462</v>
      </c>
      <c r="G92" s="78">
        <v>0</v>
      </c>
      <c r="H92" s="72">
        <v>65525945</v>
      </c>
    </row>
    <row r="93" spans="2:8" ht="15" customHeight="1" x14ac:dyDescent="0.2">
      <c r="B93" s="67" t="s">
        <v>179</v>
      </c>
      <c r="C93" s="67" t="s">
        <v>180</v>
      </c>
      <c r="D93" s="76">
        <v>13907059</v>
      </c>
      <c r="E93" s="77">
        <v>2712964</v>
      </c>
      <c r="F93" s="78">
        <v>0</v>
      </c>
      <c r="G93" s="78">
        <v>2413997</v>
      </c>
      <c r="H93" s="72">
        <v>19034020</v>
      </c>
    </row>
    <row r="94" spans="2:8" ht="15" customHeight="1" x14ac:dyDescent="0.2">
      <c r="B94" s="67" t="s">
        <v>181</v>
      </c>
      <c r="C94" s="67" t="s">
        <v>182</v>
      </c>
      <c r="D94" s="76">
        <v>68965745</v>
      </c>
      <c r="E94" s="77">
        <v>635721</v>
      </c>
      <c r="F94" s="78">
        <v>0</v>
      </c>
      <c r="G94" s="78">
        <v>18078522</v>
      </c>
      <c r="H94" s="72">
        <v>87679988</v>
      </c>
    </row>
    <row r="95" spans="2:8" ht="15" customHeight="1" x14ac:dyDescent="0.2">
      <c r="B95" s="67" t="s">
        <v>183</v>
      </c>
      <c r="C95" s="67" t="s">
        <v>184</v>
      </c>
      <c r="D95" s="76">
        <v>78026974</v>
      </c>
      <c r="E95" s="77">
        <v>16665134</v>
      </c>
      <c r="F95" s="78">
        <v>0</v>
      </c>
      <c r="G95" s="78">
        <v>0</v>
      </c>
      <c r="H95" s="72">
        <v>94692108</v>
      </c>
    </row>
    <row r="96" spans="2:8" ht="15" customHeight="1" x14ac:dyDescent="0.2">
      <c r="B96" s="67" t="s">
        <v>185</v>
      </c>
      <c r="C96" s="67" t="s">
        <v>186</v>
      </c>
      <c r="D96" s="76">
        <v>151323084</v>
      </c>
      <c r="E96" s="77">
        <v>30355070</v>
      </c>
      <c r="F96" s="78">
        <v>0</v>
      </c>
      <c r="G96" s="78">
        <v>30449553</v>
      </c>
      <c r="H96" s="72">
        <v>212127707</v>
      </c>
    </row>
    <row r="97" spans="2:8" ht="15" customHeight="1" x14ac:dyDescent="0.2">
      <c r="B97" s="67" t="s">
        <v>187</v>
      </c>
      <c r="C97" s="67" t="s">
        <v>188</v>
      </c>
      <c r="D97" s="76">
        <v>101374475</v>
      </c>
      <c r="E97" s="77">
        <v>23368227</v>
      </c>
      <c r="F97" s="78">
        <v>0</v>
      </c>
      <c r="G97" s="78">
        <v>19616021</v>
      </c>
      <c r="H97" s="72">
        <v>144358723</v>
      </c>
    </row>
    <row r="98" spans="2:8" ht="15" customHeight="1" x14ac:dyDescent="0.2">
      <c r="B98" s="67" t="s">
        <v>189</v>
      </c>
      <c r="C98" s="67" t="s">
        <v>190</v>
      </c>
      <c r="D98" s="76">
        <v>78805675</v>
      </c>
      <c r="E98" s="77">
        <v>1204850</v>
      </c>
      <c r="F98" s="78">
        <v>0</v>
      </c>
      <c r="G98" s="78">
        <v>20484050</v>
      </c>
      <c r="H98" s="72">
        <v>100494575</v>
      </c>
    </row>
    <row r="99" spans="2:8" ht="15" customHeight="1" x14ac:dyDescent="0.2">
      <c r="B99" s="67" t="s">
        <v>191</v>
      </c>
      <c r="C99" s="67" t="s">
        <v>192</v>
      </c>
      <c r="D99" s="76">
        <v>30354203</v>
      </c>
      <c r="E99" s="77">
        <v>70367136</v>
      </c>
      <c r="F99" s="78">
        <v>11575988</v>
      </c>
      <c r="G99" s="78">
        <v>8695311</v>
      </c>
      <c r="H99" s="72">
        <v>120992638</v>
      </c>
    </row>
    <row r="100" spans="2:8" ht="15" customHeight="1" x14ac:dyDescent="0.2">
      <c r="B100" s="67" t="s">
        <v>193</v>
      </c>
      <c r="C100" s="67" t="s">
        <v>194</v>
      </c>
      <c r="D100" s="76">
        <v>26390560</v>
      </c>
      <c r="E100" s="77">
        <v>99558193</v>
      </c>
      <c r="F100" s="78">
        <v>11399670</v>
      </c>
      <c r="G100" s="78">
        <v>8341685</v>
      </c>
      <c r="H100" s="72">
        <v>145690108</v>
      </c>
    </row>
    <row r="101" spans="2:8" ht="15" customHeight="1" x14ac:dyDescent="0.2">
      <c r="B101" s="67" t="s">
        <v>195</v>
      </c>
      <c r="C101" s="67" t="s">
        <v>196</v>
      </c>
      <c r="D101" s="76">
        <v>19412142</v>
      </c>
      <c r="E101" s="77">
        <v>16962492</v>
      </c>
      <c r="F101" s="78">
        <v>8640966</v>
      </c>
      <c r="G101" s="78">
        <v>5870934</v>
      </c>
      <c r="H101" s="72">
        <v>50886534</v>
      </c>
    </row>
    <row r="102" spans="2:8" ht="15" customHeight="1" x14ac:dyDescent="0.2">
      <c r="B102" s="67" t="s">
        <v>197</v>
      </c>
      <c r="C102" s="67" t="s">
        <v>198</v>
      </c>
      <c r="D102" s="76">
        <v>46280950</v>
      </c>
      <c r="E102" s="77">
        <v>251778647</v>
      </c>
      <c r="F102" s="78">
        <v>20710835</v>
      </c>
      <c r="G102" s="78">
        <v>18590768</v>
      </c>
      <c r="H102" s="72">
        <v>337361200</v>
      </c>
    </row>
    <row r="103" spans="2:8" ht="15" customHeight="1" x14ac:dyDescent="0.2">
      <c r="B103" s="67" t="s">
        <v>199</v>
      </c>
      <c r="C103" s="67" t="s">
        <v>200</v>
      </c>
      <c r="D103" s="79">
        <v>479218</v>
      </c>
      <c r="E103" s="77">
        <v>3022965</v>
      </c>
      <c r="F103" s="78">
        <v>172413</v>
      </c>
      <c r="G103" s="78">
        <v>131108</v>
      </c>
      <c r="H103" s="72">
        <v>3805704</v>
      </c>
    </row>
    <row r="104" spans="2:8" ht="15" customHeight="1" x14ac:dyDescent="0.2">
      <c r="B104" s="67" t="s">
        <v>201</v>
      </c>
      <c r="C104" s="67" t="s">
        <v>202</v>
      </c>
      <c r="D104" s="79">
        <v>15751795</v>
      </c>
      <c r="E104" s="77">
        <v>469491</v>
      </c>
      <c r="F104" s="78">
        <v>9301421</v>
      </c>
      <c r="G104" s="78">
        <v>5591198</v>
      </c>
      <c r="H104" s="72">
        <v>31113905</v>
      </c>
    </row>
    <row r="105" spans="2:8" ht="15" customHeight="1" x14ac:dyDescent="0.2">
      <c r="B105" s="67" t="s">
        <v>203</v>
      </c>
      <c r="C105" s="67" t="s">
        <v>204</v>
      </c>
      <c r="D105" s="79">
        <v>10358616</v>
      </c>
      <c r="E105" s="77">
        <v>0</v>
      </c>
      <c r="F105" s="78">
        <v>1043890</v>
      </c>
      <c r="G105" s="78">
        <v>781227</v>
      </c>
      <c r="H105" s="72">
        <v>12183733</v>
      </c>
    </row>
  </sheetData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92" t="s">
        <v>205</v>
      </c>
      <c r="C5" s="93"/>
      <c r="D5" s="93"/>
      <c r="E5" s="93"/>
    </row>
    <row r="8" spans="2:9" x14ac:dyDescent="0.2">
      <c r="C8" s="4" t="s">
        <v>206</v>
      </c>
      <c r="D8" s="4" t="s">
        <v>207</v>
      </c>
      <c r="E8" s="5" t="s">
        <v>208</v>
      </c>
    </row>
    <row r="9" spans="2:9" ht="21.75" customHeight="1" x14ac:dyDescent="0.2">
      <c r="B9" s="6" t="s">
        <v>209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210</v>
      </c>
      <c r="C10" s="7">
        <v>0</v>
      </c>
      <c r="D10" s="7">
        <v>0</v>
      </c>
      <c r="E10" s="8">
        <f t="shared" ref="E10:E26" si="0">D10-C10</f>
        <v>0</v>
      </c>
      <c r="G10" s="2" t="s">
        <v>243</v>
      </c>
      <c r="H10" s="52">
        <v>476000000</v>
      </c>
      <c r="I10" s="52">
        <v>1148000000</v>
      </c>
    </row>
    <row r="11" spans="2:9" ht="21.75" customHeight="1" x14ac:dyDescent="0.2">
      <c r="B11" s="9" t="s">
        <v>211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244</v>
      </c>
      <c r="H11" s="53">
        <v>21958020.707906801</v>
      </c>
      <c r="I11" s="53">
        <v>83406091</v>
      </c>
    </row>
    <row r="12" spans="2:9" ht="21.75" customHeight="1" x14ac:dyDescent="0.2">
      <c r="B12" s="9" t="s">
        <v>212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213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214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215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216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217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218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219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220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221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222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223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4" t="s">
        <v>220</v>
      </c>
      <c r="C29" s="95"/>
      <c r="D29" s="95"/>
      <c r="E29" s="96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245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224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225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226</v>
      </c>
      <c r="C34" s="35">
        <v>0</v>
      </c>
      <c r="D34" s="35">
        <f>'[1]DFM-DPU métropole'!AF21</f>
        <v>0</v>
      </c>
      <c r="E34" s="58">
        <v>0</v>
      </c>
    </row>
    <row r="35" spans="2:5" ht="23.25" customHeight="1" x14ac:dyDescent="0.2">
      <c r="B35" s="34" t="s">
        <v>227</v>
      </c>
      <c r="C35" s="35">
        <v>0</v>
      </c>
      <c r="D35" s="35">
        <f>'[1]DFM-DPU métropole'!AE21</f>
        <v>0</v>
      </c>
      <c r="E35" s="58">
        <v>0</v>
      </c>
    </row>
    <row r="36" spans="2:5" ht="23.25" customHeight="1" x14ac:dyDescent="0.2">
      <c r="B36" s="36" t="s">
        <v>228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229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230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231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232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89"/>
      <c r="C41" s="90"/>
      <c r="D41" s="90"/>
      <c r="E41" s="91"/>
    </row>
    <row r="42" spans="2:5" x14ac:dyDescent="0.2">
      <c r="B42" s="86" t="s">
        <v>221</v>
      </c>
      <c r="C42" s="87"/>
      <c r="D42" s="87"/>
      <c r="E42" s="88"/>
    </row>
    <row r="43" spans="2:5" ht="18" customHeight="1" x14ac:dyDescent="0.2">
      <c r="B43" s="43" t="s">
        <v>233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234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235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226</v>
      </c>
      <c r="C46" s="25">
        <v>0</v>
      </c>
      <c r="D46" s="31">
        <f>'[1]DFM-DPU métropole'!AE21</f>
        <v>0</v>
      </c>
      <c r="E46" s="62">
        <v>0</v>
      </c>
    </row>
    <row r="47" spans="2:5" ht="18" customHeight="1" x14ac:dyDescent="0.2">
      <c r="B47" s="46" t="s">
        <v>227</v>
      </c>
      <c r="C47" s="25">
        <v>0</v>
      </c>
      <c r="D47" s="31">
        <f>'[1]DFM-DPU métropole'!AF21</f>
        <v>0</v>
      </c>
      <c r="E47" s="62">
        <v>0</v>
      </c>
    </row>
    <row r="48" spans="2:5" ht="18" customHeight="1" x14ac:dyDescent="0.2">
      <c r="B48" s="45" t="s">
        <v>236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237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238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231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239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83"/>
      <c r="C53" s="84"/>
      <c r="D53" s="84"/>
      <c r="E53" s="85"/>
    </row>
    <row r="54" spans="2:5" ht="18" customHeight="1" x14ac:dyDescent="0.2">
      <c r="B54" s="49" t="s">
        <v>240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241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242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243</v>
      </c>
      <c r="C60" s="52">
        <v>476000000</v>
      </c>
      <c r="D60" s="52">
        <v>1148000000</v>
      </c>
    </row>
    <row r="61" spans="2:5" x14ac:dyDescent="0.2">
      <c r="B61" s="2" t="s">
        <v>244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DGF 2019</vt:lpstr>
      <vt:lpstr>MAsses</vt:lpstr>
      <vt:lpstr>'DGF 2019'!Impression_des_titres</vt:lpstr>
      <vt:lpstr>MAsses!Zone_d_impression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VERHILLE Chloé FL2</dc:creator>
  <cp:lastModifiedBy>ROUGE Julien</cp:lastModifiedBy>
  <cp:lastPrinted>2016-03-25T14:05:01Z</cp:lastPrinted>
  <dcterms:created xsi:type="dcterms:W3CDTF">2015-03-19T06:58:36Z</dcterms:created>
  <dcterms:modified xsi:type="dcterms:W3CDTF">2023-03-31T14:42:05Z</dcterms:modified>
</cp:coreProperties>
</file>